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88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<sst xmlns="http://schemas.openxmlformats.org/spreadsheetml/2006/main" count="10" uniqueCount="10">
  <si>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VL</t>
  </si>
  <si>
    <t>VPP</t>
  </si>
  <si>
    <t>TOTAL</t>
  </si>
  <si>
    <t>TOTAL/1000 hab</t>
  </si>
  <si>
    <t>VL/1000 hab</t>
  </si>
  <si>
    <t>VPP/1000 hab</t>
  </si>
  <si>
    <t>Cuota VL</t>
  </si>
  <si>
    <t>Couta VPP</t>
  </si>
  <si>
    <t>VL/VPP</t>
  </si>
  <si>
    <t>VPP/VL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</si>
</sst>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left"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45"/>
          <c:w val="0.892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Sheet1!$B$3:$B$13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VPP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Sheet1!$C$3:$C$13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Sheet1!$D$3:$D$13</c:f>
              <c:numCache/>
            </c:numRef>
          </c:val>
          <c:smooth val="0"/>
        </c:ser>
        <c:marker val="1"/>
        <c:axId val="14319448"/>
        <c:axId val="61766169"/>
      </c:lineChart>
      <c:catAx>
        <c:axId val="143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6169"/>
        <c:crosses val="autoZero"/>
        <c:auto val="1"/>
        <c:lblOffset val="100"/>
        <c:tickLblSkip val="1"/>
        <c:noMultiLvlLbl val="0"/>
      </c:catAx>
      <c:valAx>
        <c:axId val="61766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9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"/>
          <c:y val="0.3655"/>
          <c:w val="0.07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45"/>
          <c:w val="0.871"/>
          <c:h val="0.927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Cuota VL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Sheet1!$H$3:$H$13</c:f>
              <c:numCache/>
            </c:numRef>
          </c:val>
          <c:smooth val="0"/>
        </c:ser>
        <c:ser>
          <c:idx val="2"/>
          <c:order val="1"/>
          <c:tx>
            <c:strRef>
              <c:f>Sheet1!$I$2</c:f>
              <c:strCache>
                <c:ptCount val="1"/>
                <c:pt idx="0">
                  <c:v>Couta VPP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Sheet1!$I$3:$I$13</c:f>
              <c:numCache/>
            </c:numRef>
          </c:val>
          <c:smooth val="0"/>
        </c:ser>
        <c:marker val="1"/>
        <c:axId val="19024610"/>
        <c:axId val="37003763"/>
      </c:lineChart>
      <c:catAx>
        <c:axId val="190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03763"/>
        <c:crosses val="autoZero"/>
        <c:auto val="1"/>
        <c:lblOffset val="100"/>
        <c:tickLblSkip val="1"/>
        <c:noMultiLvlLbl val="0"/>
      </c:catAx>
      <c:valAx>
        <c:axId val="37003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4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085"/>
          <c:w val="0.0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45"/>
          <c:w val="0.834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VL/1000 hab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Sheet1!$E$3:$E$13</c:f>
              <c:numCache/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VPP/1000 hab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Sheet1!$F$3:$F$13</c:f>
              <c:numCache/>
            </c:numRef>
          </c: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TOTAL/1000 hab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Sheet1!$G$3:$G$13</c:f>
              <c:numCache/>
            </c:numRef>
          </c:val>
          <c:smooth val="0"/>
        </c:ser>
        <c:marker val="1"/>
        <c:axId val="64598412"/>
        <c:axId val="44514797"/>
      </c:lineChart>
      <c:catAx>
        <c:axId val="6459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4797"/>
        <c:crosses val="autoZero"/>
        <c:auto val="1"/>
        <c:lblOffset val="100"/>
        <c:tickLblSkip val="1"/>
        <c:noMultiLvlLbl val="0"/>
      </c:catAx>
      <c:valAx>
        <c:axId val="44514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8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3655"/>
          <c:w val="0.136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45"/>
          <c:w val="0.887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VL/VPP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Sheet1!$J$3:$J$13</c:f>
              <c:numCache/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VPP/VL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Sheet1!$A$3:$A$13</c:f>
              <c:numCache/>
            </c:numRef>
          </c:cat>
          <c:val>
            <c:numRef>
              <c:f>Sheet1!$K$3:$K$13</c:f>
              <c:numCache/>
            </c:numRef>
          </c:val>
          <c:smooth val="0"/>
        </c:ser>
        <c:marker val="1"/>
        <c:axId val="65088854"/>
        <c:axId val="48928775"/>
      </c:lineChart>
      <c:catAx>
        <c:axId val="6508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085"/>
          <c:w val="0.08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30</xdr:row>
      <xdr:rowOff>85725</xdr:rowOff>
    </xdr:from>
    <xdr:to>
      <xdr:col>11</xdr:col>
      <xdr:colOff>409575</xdr:colOff>
      <xdr:row>44</xdr:row>
      <xdr:rowOff>161925</xdr:rowOff>
    </xdr:to>
    <xdr:graphicFrame>
      <xdr:nvGraphicFramePr>
        <xdr:cNvPr id="1" name="Chart 3"/>
        <xdr:cNvGraphicFramePr/>
      </xdr:nvGraphicFramePr>
      <xdr:xfrm>
        <a:off x="219075" y="5800725"/>
        <a:ext cx="927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45</xdr:row>
      <xdr:rowOff>104775</xdr:rowOff>
    </xdr:from>
    <xdr:to>
      <xdr:col>11</xdr:col>
      <xdr:colOff>428625</xdr:colOff>
      <xdr:row>59</xdr:row>
      <xdr:rowOff>180975</xdr:rowOff>
    </xdr:to>
    <xdr:graphicFrame>
      <xdr:nvGraphicFramePr>
        <xdr:cNvPr id="2" name="Chart 7"/>
        <xdr:cNvGraphicFramePr/>
      </xdr:nvGraphicFramePr>
      <xdr:xfrm>
        <a:off x="219075" y="8677275"/>
        <a:ext cx="929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14</xdr:row>
      <xdr:rowOff>152400</xdr:rowOff>
    </xdr:from>
    <xdr:to>
      <xdr:col>11</xdr:col>
      <xdr:colOff>409575</xdr:colOff>
      <xdr:row>29</xdr:row>
      <xdr:rowOff>38100</xdr:rowOff>
    </xdr:to>
    <xdr:graphicFrame>
      <xdr:nvGraphicFramePr>
        <xdr:cNvPr id="3" name="Chart 11"/>
        <xdr:cNvGraphicFramePr/>
      </xdr:nvGraphicFramePr>
      <xdr:xfrm>
        <a:off x="247650" y="2819400"/>
        <a:ext cx="9248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60</xdr:row>
      <xdr:rowOff>180975</xdr:rowOff>
    </xdr:from>
    <xdr:to>
      <xdr:col>11</xdr:col>
      <xdr:colOff>381000</xdr:colOff>
      <xdr:row>75</xdr:row>
      <xdr:rowOff>66675</xdr:rowOff>
    </xdr:to>
    <xdr:graphicFrame>
      <xdr:nvGraphicFramePr>
        <xdr:cNvPr id="4" name="Chart 5"/>
        <xdr:cNvGraphicFramePr/>
      </xdr:nvGraphicFramePr>
      <xdr:xfrm>
        <a:off x="238125" y="11610975"/>
        <a:ext cx="92297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0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6.421875" style="0" customWidth="1"/>
    <col min="2" max="2" width="10.57421875" style="0" customWidth="1"/>
    <col min="5" max="5" width="15.7109375" style="0" customWidth="1"/>
    <col min="6" max="6" width="14.7109375" style="0" customWidth="1"/>
    <col min="7" max="7" width="14.8515625" style="0" customWidth="1"/>
    <col min="8" max="8" width="13.57421875" style="0" customWidth="1"/>
    <col min="9" max="9" width="16.28125" style="0" customWidth="1"/>
    <col min="10" max="10" width="11.57421875" style="0" customWidth="1"/>
    <col min="11" max="11" width="14.28125" style="0" customWidth="1"/>
  </cols>
  <sheetData>
    <row r="2" spans="1:44" s="6" customFormat="1" ht="15">
      <c r="A2" s="7"/>
      <c r="B2" s="9" t="s">
        <v>0</v>
      </c>
      <c r="C2" s="10" t="s">
        <v>1</v>
      </c>
      <c r="D2" s="10" t="s">
        <v>2</v>
      </c>
      <c r="E2" s="10" t="s">
        <v>4</v>
      </c>
      <c r="F2" s="10" t="s">
        <v>5</v>
      </c>
      <c r="G2" s="10" t="s">
        <v>3</v>
      </c>
      <c r="H2" s="10" t="s">
        <v>6</v>
      </c>
      <c r="I2" s="10" t="s">
        <v>7</v>
      </c>
      <c r="J2" s="10" t="s">
        <v>8</v>
      </c>
      <c r="K2" s="10" t="s">
        <v>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11" s="2" customFormat="1" ht="15">
      <c r="A3" s="8">
        <v>2000</v>
      </c>
      <c r="B3" s="3">
        <v>12115</v>
      </c>
      <c r="C3" s="3">
        <v>2773</v>
      </c>
      <c r="D3" s="4">
        <f>(B3+C3)</f>
        <v>14888</v>
      </c>
      <c r="E3" s="2">
        <f aca="true" t="shared" si="0" ref="E3:G7">(B3/2300)</f>
        <v>5.267391304347826</v>
      </c>
      <c r="F3" s="2">
        <f t="shared" si="0"/>
        <v>1.2056521739130435</v>
      </c>
      <c r="G3" s="5">
        <f t="shared" si="0"/>
        <v>6.47304347826087</v>
      </c>
      <c r="H3" s="2">
        <f>(B3/D3)*100</f>
        <v>81.3742611499194</v>
      </c>
      <c r="I3" s="2">
        <f>(C3/D3)*100</f>
        <v>18.6257388500806</v>
      </c>
      <c r="J3" s="2">
        <f>(H3/I3)</f>
        <v>4.3689145329967545</v>
      </c>
      <c r="K3" s="2">
        <f>(I3/H3)</f>
        <v>0.2288898060255881</v>
      </c>
    </row>
    <row r="4" spans="1:11" s="2" customFormat="1" ht="15">
      <c r="A4" s="8">
        <v>2001</v>
      </c>
      <c r="B4" s="3">
        <v>11194</v>
      </c>
      <c r="C4" s="3">
        <v>4284</v>
      </c>
      <c r="D4" s="4">
        <f>(B4+C4)</f>
        <v>15478</v>
      </c>
      <c r="E4" s="2">
        <f t="shared" si="0"/>
        <v>4.86695652173913</v>
      </c>
      <c r="F4" s="2">
        <f t="shared" si="0"/>
        <v>1.862608695652174</v>
      </c>
      <c r="G4" s="5">
        <f t="shared" si="0"/>
        <v>6.729565217391304</v>
      </c>
      <c r="H4" s="2">
        <f>(B4/D4)*100</f>
        <v>72.32200542705776</v>
      </c>
      <c r="I4" s="2">
        <f>(C4/D4)*100</f>
        <v>27.67799457294224</v>
      </c>
      <c r="J4" s="2">
        <f>(H4/I4)</f>
        <v>2.6129785247432307</v>
      </c>
      <c r="K4" s="2">
        <f>(I4/H4)</f>
        <v>0.38270502054672145</v>
      </c>
    </row>
    <row r="5" spans="1:11" s="2" customFormat="1" ht="15">
      <c r="A5" s="8">
        <v>2002</v>
      </c>
      <c r="B5" s="3">
        <v>9692</v>
      </c>
      <c r="C5" s="3">
        <v>5054</v>
      </c>
      <c r="D5" s="4">
        <f>(B5+C5)</f>
        <v>14746</v>
      </c>
      <c r="E5" s="2">
        <f t="shared" si="0"/>
        <v>4.213913043478261</v>
      </c>
      <c r="F5" s="2">
        <f t="shared" si="0"/>
        <v>2.197391304347826</v>
      </c>
      <c r="G5" s="5">
        <f t="shared" si="0"/>
        <v>6.411304347826087</v>
      </c>
      <c r="H5" s="2">
        <f>(B5/D5)*100</f>
        <v>65.72629865726299</v>
      </c>
      <c r="I5" s="2">
        <f>(C5/D5)*100</f>
        <v>34.27370134273701</v>
      </c>
      <c r="J5" s="2">
        <f>(H5/I5)</f>
        <v>1.9176889592402058</v>
      </c>
      <c r="K5" s="2">
        <f>(I5/H5)</f>
        <v>0.5214609987618655</v>
      </c>
    </row>
    <row r="6" spans="1:11" s="2" customFormat="1" ht="15">
      <c r="A6" s="8">
        <v>2003</v>
      </c>
      <c r="B6" s="3">
        <v>13626</v>
      </c>
      <c r="C6" s="2">
        <v>6625</v>
      </c>
      <c r="D6" s="4">
        <f>(B6+C6)</f>
        <v>20251</v>
      </c>
      <c r="E6" s="2">
        <f t="shared" si="0"/>
        <v>5.924347826086956</v>
      </c>
      <c r="F6" s="2">
        <f t="shared" si="0"/>
        <v>2.880434782608696</v>
      </c>
      <c r="G6" s="5">
        <f t="shared" si="0"/>
        <v>8.804782608695652</v>
      </c>
      <c r="H6" s="2">
        <f>(B6/D6)*100</f>
        <v>67.28556614488174</v>
      </c>
      <c r="I6" s="2">
        <f>(C6/D6)*100</f>
        <v>32.714433855118266</v>
      </c>
      <c r="J6" s="2">
        <f>(H6/I6)</f>
        <v>2.0567547169811324</v>
      </c>
      <c r="K6" s="2">
        <f>(I6/H6)</f>
        <v>0.4862028474974313</v>
      </c>
    </row>
    <row r="7" spans="1:11" s="2" customFormat="1" ht="15">
      <c r="A7" s="8">
        <v>2004</v>
      </c>
      <c r="B7" s="3">
        <v>11794</v>
      </c>
      <c r="C7" s="3">
        <v>4427</v>
      </c>
      <c r="D7" s="4">
        <f>(B7+C7)</f>
        <v>16221</v>
      </c>
      <c r="E7" s="2">
        <f t="shared" si="0"/>
        <v>5.127826086956522</v>
      </c>
      <c r="F7" s="2">
        <f t="shared" si="0"/>
        <v>1.924782608695652</v>
      </c>
      <c r="G7" s="5">
        <f t="shared" si="0"/>
        <v>7.052608695652174</v>
      </c>
      <c r="H7" s="2">
        <f>(B7/D7)*100</f>
        <v>72.70821774243265</v>
      </c>
      <c r="I7" s="2">
        <f>(C7/D7)*100</f>
        <v>27.29178225756735</v>
      </c>
      <c r="J7" s="2">
        <f>(H7/I7)</f>
        <v>2.6641066184775246</v>
      </c>
      <c r="K7" s="2">
        <f>(I7/H7)</f>
        <v>0.37536035272172286</v>
      </c>
    </row>
    <row r="8" spans="1:11" s="2" customFormat="1" ht="15">
      <c r="A8" s="8">
        <v>2005</v>
      </c>
      <c r="B8" s="3">
        <v>11987</v>
      </c>
      <c r="C8" s="3">
        <v>4656</v>
      </c>
      <c r="D8" s="4">
        <f aca="true" t="shared" si="1" ref="D8:D13">(B8+C8)</f>
        <v>16643</v>
      </c>
      <c r="E8" s="2">
        <f aca="true" t="shared" si="2" ref="E8:E13">(B8/2300)</f>
        <v>5.211739130434783</v>
      </c>
      <c r="F8" s="2">
        <f aca="true" t="shared" si="3" ref="F8:F13">(C8/2300)</f>
        <v>2.0243478260869567</v>
      </c>
      <c r="G8" s="5">
        <f aca="true" t="shared" si="4" ref="G8:G13">(D8/2300)</f>
        <v>7.236086956521739</v>
      </c>
      <c r="H8" s="2">
        <f aca="true" t="shared" si="5" ref="H8:H13">(B8/D8)*100</f>
        <v>72.02427446974704</v>
      </c>
      <c r="I8" s="2">
        <f aca="true" t="shared" si="6" ref="I8:I13">(C8/D8)*100</f>
        <v>27.97572553025296</v>
      </c>
      <c r="J8" s="2">
        <f aca="true" t="shared" si="7" ref="J8:J13">(H8/I8)</f>
        <v>2.5745274914089347</v>
      </c>
      <c r="K8" s="2">
        <f aca="true" t="shared" si="8" ref="K8:K13">(I8/H8)</f>
        <v>0.3884207891882873</v>
      </c>
    </row>
    <row r="9" spans="1:11" s="2" customFormat="1" ht="15">
      <c r="A9" s="8">
        <v>2006</v>
      </c>
      <c r="B9" s="3">
        <v>9815</v>
      </c>
      <c r="C9" s="3">
        <v>5339</v>
      </c>
      <c r="D9" s="4">
        <f t="shared" si="1"/>
        <v>15154</v>
      </c>
      <c r="E9" s="2">
        <f t="shared" si="2"/>
        <v>4.267391304347826</v>
      </c>
      <c r="F9" s="2">
        <f t="shared" si="3"/>
        <v>2.321304347826087</v>
      </c>
      <c r="G9" s="5">
        <f t="shared" si="4"/>
        <v>6.588695652173913</v>
      </c>
      <c r="H9" s="2">
        <f t="shared" si="5"/>
        <v>64.7683779860103</v>
      </c>
      <c r="I9" s="2">
        <f t="shared" si="6"/>
        <v>35.23162201398971</v>
      </c>
      <c r="J9" s="2">
        <f t="shared" si="7"/>
        <v>1.8383592433039895</v>
      </c>
      <c r="K9" s="2">
        <f t="shared" si="8"/>
        <v>0.5439633214467652</v>
      </c>
    </row>
    <row r="10" spans="1:11" s="2" customFormat="1" ht="15">
      <c r="A10" s="8">
        <v>2007</v>
      </c>
      <c r="B10" s="3">
        <v>11269</v>
      </c>
      <c r="C10" s="3">
        <v>7310</v>
      </c>
      <c r="D10" s="4">
        <f t="shared" si="1"/>
        <v>18579</v>
      </c>
      <c r="E10" s="2">
        <f t="shared" si="2"/>
        <v>4.899565217391304</v>
      </c>
      <c r="F10" s="2">
        <f t="shared" si="3"/>
        <v>3.1782608695652175</v>
      </c>
      <c r="G10" s="5">
        <f t="shared" si="4"/>
        <v>8.077826086956522</v>
      </c>
      <c r="H10" s="2">
        <f t="shared" si="5"/>
        <v>60.654502395177346</v>
      </c>
      <c r="I10" s="2">
        <f t="shared" si="6"/>
        <v>39.34549760482265</v>
      </c>
      <c r="J10" s="2">
        <f t="shared" si="7"/>
        <v>1.5415868673050614</v>
      </c>
      <c r="K10" s="2">
        <f t="shared" si="8"/>
        <v>0.6486822255745852</v>
      </c>
    </row>
    <row r="11" spans="1:11" s="2" customFormat="1" ht="15">
      <c r="A11" s="8">
        <v>2008</v>
      </c>
      <c r="B11" s="3">
        <v>6203</v>
      </c>
      <c r="C11" s="3">
        <v>6259</v>
      </c>
      <c r="D11" s="4">
        <f t="shared" si="1"/>
        <v>12462</v>
      </c>
      <c r="E11" s="2">
        <f t="shared" si="2"/>
        <v>2.6969565217391303</v>
      </c>
      <c r="F11" s="2">
        <f t="shared" si="3"/>
        <v>2.721304347826087</v>
      </c>
      <c r="G11" s="5">
        <f t="shared" si="4"/>
        <v>5.418260869565217</v>
      </c>
      <c r="H11" s="2">
        <f t="shared" si="5"/>
        <v>49.77531696356925</v>
      </c>
      <c r="I11" s="2">
        <f t="shared" si="6"/>
        <v>50.22468303643075</v>
      </c>
      <c r="J11" s="2">
        <f t="shared" si="7"/>
        <v>0.9910528838472601</v>
      </c>
      <c r="K11" s="2">
        <f t="shared" si="8"/>
        <v>1.0090278897307754</v>
      </c>
    </row>
    <row r="12" spans="1:11" s="2" customFormat="1" ht="15">
      <c r="A12" s="8">
        <v>2009</v>
      </c>
      <c r="B12" s="3">
        <v>3855</v>
      </c>
      <c r="C12" s="3">
        <v>3196</v>
      </c>
      <c r="D12" s="4">
        <f t="shared" si="1"/>
        <v>7051</v>
      </c>
      <c r="E12" s="2">
        <f t="shared" si="2"/>
        <v>1.6760869565217391</v>
      </c>
      <c r="F12" s="2">
        <f t="shared" si="3"/>
        <v>1.3895652173913045</v>
      </c>
      <c r="G12" s="5">
        <f t="shared" si="4"/>
        <v>3.0656521739130436</v>
      </c>
      <c r="H12" s="2">
        <f t="shared" si="5"/>
        <v>54.673096014749675</v>
      </c>
      <c r="I12" s="2">
        <f t="shared" si="6"/>
        <v>45.32690398525032</v>
      </c>
      <c r="J12" s="2">
        <f t="shared" si="7"/>
        <v>1.2061952440550687</v>
      </c>
      <c r="K12" s="2">
        <f t="shared" si="8"/>
        <v>0.82905317769131</v>
      </c>
    </row>
    <row r="13" spans="1:11" s="2" customFormat="1" ht="15">
      <c r="A13" s="8">
        <v>2010</v>
      </c>
      <c r="B13" s="3">
        <v>2572</v>
      </c>
      <c r="C13" s="3">
        <v>4950</v>
      </c>
      <c r="D13" s="4">
        <f t="shared" si="1"/>
        <v>7522</v>
      </c>
      <c r="E13" s="2">
        <f t="shared" si="2"/>
        <v>1.1182608695652174</v>
      </c>
      <c r="F13" s="2">
        <f t="shared" si="3"/>
        <v>2.152173913043478</v>
      </c>
      <c r="G13" s="5">
        <f t="shared" si="4"/>
        <v>3.2704347826086955</v>
      </c>
      <c r="H13" s="2">
        <f t="shared" si="5"/>
        <v>34.19303376761499</v>
      </c>
      <c r="I13" s="2">
        <f t="shared" si="6"/>
        <v>65.806966232385</v>
      </c>
      <c r="J13" s="2">
        <f t="shared" si="7"/>
        <v>0.5195959595959596</v>
      </c>
      <c r="K13" s="2">
        <f t="shared" si="8"/>
        <v>1.9245723172628304</v>
      </c>
    </row>
    <row r="16" ht="15">
      <c r="C16" s="1"/>
    </row>
    <row r="17" ht="15">
      <c r="B17" s="1"/>
    </row>
    <row r="20" ht="15">
      <c r="B2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Cuatrecasas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jbuc</dc:creator>
  <cp:keywords/>
  <dc:description/>
  <cp:lastModifiedBy>jbuc</cp:lastModifiedBy>
  <cp:lastPrinted>2011-04-19T12:01:56Z</cp:lastPrinted>
  <dcterms:created xsi:type="dcterms:W3CDTF">2011-04-19T11:22:35Z</dcterms:created>
  <dcterms:modified xsi:type="dcterms:W3CDTF">2011-04-19T12:07:39Z</dcterms:modified>
  <cp:category/>
  <cp:version/>
  <cp:contentType/>
  <cp:contentStatus/>
</cp:coreProperties>
</file>